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cbe3771fb24ba030/Documents/Saddlehorn HOA/"/>
    </mc:Choice>
  </mc:AlternateContent>
  <xr:revisionPtr revIDLastSave="177" documentId="11_BEF9EC85B1339B14A500F31A7FBBB6D54E8A4CF1" xr6:coauthVersionLast="47" xr6:coauthVersionMax="47" xr10:uidLastSave="{514079E7-25D8-4368-ABF5-D6F24156AFC4}"/>
  <bookViews>
    <workbookView xWindow="-108" yWindow="-108" windowWidth="23256" windowHeight="12456" xr2:uid="{00000000-000D-0000-FFFF-FFFF00000000}"/>
  </bookViews>
  <sheets>
    <sheet name="Profit and Los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3" i="1" l="1"/>
  <c r="B25" i="1"/>
  <c r="D25" i="1"/>
  <c r="B14" i="1"/>
  <c r="B41" i="1"/>
  <c r="B28" i="1"/>
  <c r="B21" i="1"/>
  <c r="B20" i="1"/>
  <c r="B17" i="1"/>
  <c r="B13" i="1"/>
  <c r="B12" i="1"/>
  <c r="B8" i="1"/>
  <c r="B7" i="1"/>
  <c r="B9" i="1" l="1"/>
  <c r="B30" i="1"/>
</calcChain>
</file>

<file path=xl/sharedStrings.xml><?xml version="1.0" encoding="utf-8"?>
<sst xmlns="http://schemas.openxmlformats.org/spreadsheetml/2006/main" count="37" uniqueCount="35">
  <si>
    <t>Total</t>
  </si>
  <si>
    <t>Income</t>
  </si>
  <si>
    <t xml:space="preserve">   Sales of Product Income</t>
  </si>
  <si>
    <t>Total Income</t>
  </si>
  <si>
    <t>Expenses</t>
  </si>
  <si>
    <t xml:space="preserve">   Postage</t>
  </si>
  <si>
    <t xml:space="preserve">      Road Maintenance &amp; Plowing</t>
  </si>
  <si>
    <t>Total Expenses</t>
  </si>
  <si>
    <t>Other Income</t>
  </si>
  <si>
    <t>Saddlehorn Ranch Landowners Inc.</t>
  </si>
  <si>
    <t>Profit and Loss</t>
  </si>
  <si>
    <t>January 1 - July 5, 2024</t>
  </si>
  <si>
    <t>2024 Budget</t>
  </si>
  <si>
    <t xml:space="preserve">   Water Shares</t>
  </si>
  <si>
    <t xml:space="preserve">      Saddlehorn Ranch Sign</t>
  </si>
  <si>
    <t xml:space="preserve">   Dues and Subscriptions</t>
  </si>
  <si>
    <t xml:space="preserve">   Architectural Committee Fee</t>
  </si>
  <si>
    <t xml:space="preserve">   Repairs &amp; Maintenance</t>
  </si>
  <si>
    <t>Total YTD</t>
  </si>
  <si>
    <r>
      <t xml:space="preserve"> </t>
    </r>
    <r>
      <rPr>
        <b/>
        <sz val="12"/>
        <color rgb="FF000000"/>
        <rFont val="Arial"/>
        <family val="2"/>
      </rPr>
      <t xml:space="preserve">  Bookkeeping &amp; Tax Prep</t>
    </r>
  </si>
  <si>
    <t xml:space="preserve">   Bank Charges</t>
  </si>
  <si>
    <t xml:space="preserve">   Board Compensation</t>
  </si>
  <si>
    <t xml:space="preserve">   Weed Spraying</t>
  </si>
  <si>
    <t xml:space="preserve">   Taxes &amp; Licenses</t>
  </si>
  <si>
    <t xml:space="preserve">   Interest Income</t>
  </si>
  <si>
    <t xml:space="preserve">   Late Charge Income</t>
  </si>
  <si>
    <t>Checking</t>
  </si>
  <si>
    <t>Account Balances</t>
  </si>
  <si>
    <t xml:space="preserve">   Savings</t>
  </si>
  <si>
    <t xml:space="preserve">    CD</t>
  </si>
  <si>
    <t xml:space="preserve">   CD</t>
  </si>
  <si>
    <t xml:space="preserve"> Total  Other Income</t>
  </si>
  <si>
    <t xml:space="preserve">   Trail Budget</t>
  </si>
  <si>
    <t xml:space="preserve">   Insurance</t>
  </si>
  <si>
    <t>Reserve Required (150% of expenses)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</si>
</sst>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ptos Narrow"/>
      <family val="2"/>
      <scheme val="minor"/>
    </font>
    <font>
      <b/>
      <sz val="8"/>
      <color indexed="8"/>
      <name val="Arial"/>
    </font>
    <font>
      <sz val="8"/>
      <color indexed="8"/>
      <name val="Arial"/>
    </font>
    <font>
      <b/>
      <sz val="14"/>
      <color indexed="8"/>
      <name val="Arial"/>
    </font>
    <font>
      <b/>
      <sz val="10"/>
      <color indexed="8"/>
      <name val="Arial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b/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center"/>
    </xf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wrapText="1"/>
    </xf>
    <xf numFmtId="0" fontId="6" fillId="0" borderId="0" xfId="0" applyFont="1" applyAlignment="1">
      <alignment horizontal="left" wrapText="1"/>
    </xf>
    <xf numFmtId="0" fontId="6" fillId="0" borderId="0" xfId="0" applyFont="1"/>
    <xf numFmtId="4" fontId="6" fillId="0" borderId="1" xfId="0" applyNumberFormat="1" applyFont="1" applyBorder="1" applyAlignment="1">
      <alignment horizontal="center" wrapText="1"/>
    </xf>
    <xf numFmtId="4" fontId="5" fillId="0" borderId="0" xfId="0" applyNumberFormat="1" applyFont="1" applyAlignment="1">
      <alignment wrapText="1"/>
    </xf>
    <xf numFmtId="4" fontId="5" fillId="0" borderId="0" xfId="0" applyNumberFormat="1" applyFont="1" applyAlignment="1">
      <alignment horizontal="right" wrapText="1"/>
    </xf>
    <xf numFmtId="4" fontId="6" fillId="0" borderId="2" xfId="0" applyNumberFormat="1" applyFont="1" applyBorder="1" applyAlignment="1">
      <alignment horizontal="right" wrapText="1"/>
    </xf>
    <xf numFmtId="4" fontId="5" fillId="2" borderId="0" xfId="0" applyNumberFormat="1" applyFont="1" applyFill="1" applyAlignment="1">
      <alignment horizontal="right" wrapText="1"/>
    </xf>
    <xf numFmtId="4" fontId="2" fillId="0" borderId="0" xfId="0" applyNumberFormat="1" applyFont="1" applyAlignment="1">
      <alignment wrapText="1"/>
    </xf>
    <xf numFmtId="4" fontId="0" fillId="0" borderId="0" xfId="0" applyNumberFormat="1"/>
    <xf numFmtId="4" fontId="5" fillId="0" borderId="0" xfId="0" applyNumberFormat="1" applyFont="1"/>
    <xf numFmtId="4" fontId="6" fillId="0" borderId="3" xfId="0" applyNumberFormat="1" applyFont="1" applyBorder="1" applyAlignment="1">
      <alignment horizontal="center"/>
    </xf>
    <xf numFmtId="4" fontId="6" fillId="0" borderId="0" xfId="0" applyNumberFormat="1" applyFont="1"/>
    <xf numFmtId="4" fontId="6" fillId="0" borderId="0" xfId="0" applyNumberFormat="1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3"/>
  <sheetViews>
    <sheetView tabSelected="1" topLeftCell="A6" workbookViewId="0">
      <selection activeCell="H5" sqref="H5"/>
    </sheetView>
  </sheetViews>
  <sheetFormatPr defaultRowHeight="14.4" x14ac:dyDescent="0.3"/>
  <cols>
    <col min="1" max="1" width="41.77734375" customWidth="1"/>
    <col min="2" max="2" width="28.33203125" style="15" customWidth="1"/>
    <col min="3" max="3" width="8.88671875" style="15"/>
    <col min="4" max="4" width="17.6640625" style="15" customWidth="1"/>
  </cols>
  <sheetData>
    <row r="1" spans="1:4" ht="17.399999999999999" x14ac:dyDescent="0.3">
      <c r="A1" s="4" t="s">
        <v>9</v>
      </c>
      <c r="B1" s="3"/>
    </row>
    <row r="2" spans="1:4" ht="17.399999999999999" x14ac:dyDescent="0.3">
      <c r="A2" s="4" t="s">
        <v>10</v>
      </c>
      <c r="B2" s="3"/>
    </row>
    <row r="3" spans="1:4" x14ac:dyDescent="0.3">
      <c r="A3" s="5" t="s">
        <v>11</v>
      </c>
      <c r="B3" s="3"/>
    </row>
    <row r="5" spans="1:4" ht="16.2" thickBot="1" x14ac:dyDescent="0.35">
      <c r="A5" s="6"/>
      <c r="B5" s="9" t="s">
        <v>18</v>
      </c>
      <c r="C5" s="16"/>
      <c r="D5" s="17" t="s">
        <v>12</v>
      </c>
    </row>
    <row r="6" spans="1:4" ht="15.6" x14ac:dyDescent="0.3">
      <c r="A6" s="7" t="s">
        <v>1</v>
      </c>
      <c r="B6" s="10"/>
      <c r="C6" s="16"/>
      <c r="D6" s="16"/>
    </row>
    <row r="7" spans="1:4" ht="15.6" x14ac:dyDescent="0.3">
      <c r="A7" s="7" t="s">
        <v>16</v>
      </c>
      <c r="B7" s="11">
        <f>100</f>
        <v>100</v>
      </c>
      <c r="C7" s="16"/>
      <c r="D7" s="16"/>
    </row>
    <row r="8" spans="1:4" ht="15.6" x14ac:dyDescent="0.3">
      <c r="A8" s="7" t="s">
        <v>2</v>
      </c>
      <c r="B8" s="11">
        <f>42350</f>
        <v>42350</v>
      </c>
      <c r="C8" s="16"/>
      <c r="D8" s="16"/>
    </row>
    <row r="9" spans="1:4" ht="15.6" x14ac:dyDescent="0.3">
      <c r="A9" s="7" t="s">
        <v>3</v>
      </c>
      <c r="B9" s="12">
        <f>(B7)+(B8)</f>
        <v>42450</v>
      </c>
      <c r="C9" s="16"/>
      <c r="D9" s="18">
        <v>42350</v>
      </c>
    </row>
    <row r="10" spans="1:4" ht="15.6" x14ac:dyDescent="0.3">
      <c r="A10" s="7"/>
      <c r="B10" s="19"/>
      <c r="C10" s="16"/>
      <c r="D10" s="16"/>
    </row>
    <row r="11" spans="1:4" ht="15.6" x14ac:dyDescent="0.3">
      <c r="A11" s="7" t="s">
        <v>4</v>
      </c>
      <c r="B11" s="10"/>
      <c r="C11" s="16"/>
      <c r="D11" s="16"/>
    </row>
    <row r="12" spans="1:4" ht="15.6" x14ac:dyDescent="0.3">
      <c r="A12" s="7" t="s">
        <v>20</v>
      </c>
      <c r="B12" s="11">
        <f>672.16</f>
        <v>672.16</v>
      </c>
      <c r="C12" s="16"/>
      <c r="D12" s="16">
        <v>1500</v>
      </c>
    </row>
    <row r="13" spans="1:4" ht="15.6" x14ac:dyDescent="0.3">
      <c r="A13" s="7" t="s">
        <v>21</v>
      </c>
      <c r="B13" s="11">
        <f>3616.67</f>
        <v>3616.67</v>
      </c>
      <c r="C13" s="16"/>
      <c r="D13" s="16">
        <v>3850</v>
      </c>
    </row>
    <row r="14" spans="1:4" ht="15.6" x14ac:dyDescent="0.3">
      <c r="A14" s="7" t="s">
        <v>19</v>
      </c>
      <c r="B14" s="11">
        <f>785</f>
        <v>785</v>
      </c>
      <c r="C14" s="16"/>
      <c r="D14" s="16">
        <v>1100</v>
      </c>
    </row>
    <row r="15" spans="1:4" ht="15.6" x14ac:dyDescent="0.3">
      <c r="A15" s="7" t="s">
        <v>15</v>
      </c>
      <c r="B15" s="11"/>
      <c r="C15" s="16"/>
      <c r="D15" s="16"/>
    </row>
    <row r="16" spans="1:4" ht="15.6" x14ac:dyDescent="0.3">
      <c r="A16" s="7" t="s">
        <v>33</v>
      </c>
      <c r="B16" s="11"/>
      <c r="C16" s="16"/>
      <c r="D16" s="16">
        <v>1200</v>
      </c>
    </row>
    <row r="17" spans="1:4" ht="15.6" x14ac:dyDescent="0.3">
      <c r="A17" s="7" t="s">
        <v>5</v>
      </c>
      <c r="B17" s="11">
        <f>13.6</f>
        <v>13.6</v>
      </c>
      <c r="C17" s="16"/>
      <c r="D17" s="16"/>
    </row>
    <row r="18" spans="1:4" ht="15.6" x14ac:dyDescent="0.3">
      <c r="A18" s="7" t="s">
        <v>17</v>
      </c>
      <c r="B18" s="10"/>
      <c r="C18" s="16"/>
      <c r="D18" s="16"/>
    </row>
    <row r="19" spans="1:4" ht="14.4" customHeight="1" x14ac:dyDescent="0.3">
      <c r="A19" s="7" t="s">
        <v>14</v>
      </c>
      <c r="B19" s="10"/>
      <c r="C19" s="16"/>
      <c r="D19" s="16"/>
    </row>
    <row r="20" spans="1:4" ht="17.399999999999999" customHeight="1" x14ac:dyDescent="0.3">
      <c r="A20" s="7" t="s">
        <v>6</v>
      </c>
      <c r="B20" s="11">
        <f>17836</f>
        <v>17836</v>
      </c>
      <c r="C20" s="16"/>
      <c r="D20" s="16">
        <v>25000</v>
      </c>
    </row>
    <row r="21" spans="1:4" ht="15.6" x14ac:dyDescent="0.3">
      <c r="A21" s="7" t="s">
        <v>23</v>
      </c>
      <c r="B21" s="11">
        <f>10</f>
        <v>10</v>
      </c>
      <c r="C21" s="16"/>
      <c r="D21" s="16">
        <v>100</v>
      </c>
    </row>
    <row r="22" spans="1:4" ht="15.6" x14ac:dyDescent="0.3">
      <c r="A22" s="7" t="s">
        <v>32</v>
      </c>
      <c r="B22" s="11"/>
      <c r="C22" s="16"/>
      <c r="D22" s="16">
        <v>11000</v>
      </c>
    </row>
    <row r="23" spans="1:4" ht="15.6" x14ac:dyDescent="0.3">
      <c r="A23" s="7" t="s">
        <v>13</v>
      </c>
      <c r="B23" s="13">
        <v>2784</v>
      </c>
      <c r="C23" s="16"/>
      <c r="D23" s="16">
        <v>2900</v>
      </c>
    </row>
    <row r="24" spans="1:4" ht="15.6" x14ac:dyDescent="0.3">
      <c r="A24" s="7" t="s">
        <v>22</v>
      </c>
      <c r="B24" s="11"/>
      <c r="C24" s="16"/>
      <c r="D24" s="16">
        <v>2500</v>
      </c>
    </row>
    <row r="25" spans="1:4" ht="15.6" x14ac:dyDescent="0.3">
      <c r="A25" s="7" t="s">
        <v>7</v>
      </c>
      <c r="B25" s="12">
        <f>SUM(B12:B24)</f>
        <v>25717.43</v>
      </c>
      <c r="C25" s="16"/>
      <c r="D25" s="18">
        <f>SUM(D12:D24)</f>
        <v>49150</v>
      </c>
    </row>
    <row r="26" spans="1:4" ht="15.6" x14ac:dyDescent="0.3">
      <c r="A26" s="7"/>
      <c r="B26" s="12"/>
      <c r="C26" s="16"/>
      <c r="D26" s="18"/>
    </row>
    <row r="27" spans="1:4" ht="15.6" x14ac:dyDescent="0.3">
      <c r="A27" s="7" t="s">
        <v>8</v>
      </c>
      <c r="B27" s="10"/>
      <c r="C27" s="16"/>
      <c r="D27" s="18"/>
    </row>
    <row r="28" spans="1:4" ht="15.6" x14ac:dyDescent="0.3">
      <c r="A28" s="7" t="s">
        <v>24</v>
      </c>
      <c r="B28" s="11">
        <f>749.89</f>
        <v>749.89</v>
      </c>
      <c r="C28" s="16"/>
      <c r="D28" s="18"/>
    </row>
    <row r="29" spans="1:4" ht="15.6" x14ac:dyDescent="0.3">
      <c r="A29" s="7" t="s">
        <v>25</v>
      </c>
      <c r="B29" s="11">
        <v>273</v>
      </c>
      <c r="C29" s="16"/>
      <c r="D29" s="16"/>
    </row>
    <row r="30" spans="1:4" ht="15.6" x14ac:dyDescent="0.3">
      <c r="A30" s="7" t="s">
        <v>31</v>
      </c>
      <c r="B30" s="12">
        <f>(B28)+(B29)</f>
        <v>1022.89</v>
      </c>
      <c r="C30" s="16"/>
      <c r="D30" s="16"/>
    </row>
    <row r="31" spans="1:4" x14ac:dyDescent="0.3">
      <c r="A31" s="1"/>
      <c r="B31" s="14"/>
    </row>
    <row r="33" spans="1:2" ht="15.6" x14ac:dyDescent="0.3">
      <c r="A33" s="7" t="s">
        <v>27</v>
      </c>
    </row>
    <row r="34" spans="1:2" x14ac:dyDescent="0.3">
      <c r="A34" s="2"/>
      <c r="B34" s="3"/>
    </row>
    <row r="35" spans="1:2" ht="15.6" x14ac:dyDescent="0.3">
      <c r="A35" s="8" t="s">
        <v>26</v>
      </c>
      <c r="B35" s="16">
        <v>1984.97</v>
      </c>
    </row>
    <row r="36" spans="1:2" ht="15.6" x14ac:dyDescent="0.3">
      <c r="A36" s="8" t="s">
        <v>28</v>
      </c>
      <c r="B36" s="16">
        <v>38653.040000000001</v>
      </c>
    </row>
    <row r="37" spans="1:2" ht="15.6" x14ac:dyDescent="0.3">
      <c r="A37" s="8" t="s">
        <v>29</v>
      </c>
      <c r="B37" s="16">
        <v>10101.959999999999</v>
      </c>
    </row>
    <row r="38" spans="1:2" ht="15.6" x14ac:dyDescent="0.3">
      <c r="A38" s="8" t="s">
        <v>29</v>
      </c>
      <c r="B38" s="16">
        <v>10392.969999999999</v>
      </c>
    </row>
    <row r="39" spans="1:2" ht="15.6" x14ac:dyDescent="0.3">
      <c r="A39" s="8" t="s">
        <v>29</v>
      </c>
      <c r="B39" s="16">
        <v>21073.05</v>
      </c>
    </row>
    <row r="40" spans="1:2" ht="15.6" x14ac:dyDescent="0.3">
      <c r="A40" s="8" t="s">
        <v>30</v>
      </c>
      <c r="B40" s="16">
        <v>4235.67</v>
      </c>
    </row>
    <row r="41" spans="1:2" ht="15.6" x14ac:dyDescent="0.3">
      <c r="A41" s="8" t="s">
        <v>0</v>
      </c>
      <c r="B41" s="18">
        <f>SUM(B35:B40)</f>
        <v>86441.66</v>
      </c>
    </row>
    <row r="43" spans="1:2" ht="15.6" x14ac:dyDescent="0.3">
      <c r="A43" s="8" t="s">
        <v>34</v>
      </c>
      <c r="B43" s="18">
        <f>D25*1.5</f>
        <v>73725</v>
      </c>
    </row>
  </sheetData>
  <mergeCells count="4">
    <mergeCell ref="A34:B34"/>
    <mergeCell ref="A1:B1"/>
    <mergeCell ref="A2:B2"/>
    <mergeCell ref="A3:B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Profit and Loss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julia barr</cp:lastModifiedBy>
  <dcterms:created xsi:type="dcterms:W3CDTF">2024-07-05T19:34:26Z</dcterms:created>
  <dcterms:modified xsi:type="dcterms:W3CDTF">2024-07-05T22:00:47Z</dcterms:modified>
</cp:coreProperties>
</file>